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\SECRETARIA,INFORMACION Y REGISTRO\EXCEL\TRIBUNAL DE CUENTAS\ENVIO 2020(CONTRATOS 2019)\"/>
    </mc:Choice>
  </mc:AlternateContent>
  <bookViews>
    <workbookView xWindow="0" yWindow="0" windowWidth="20460" windowHeight="7680"/>
  </bookViews>
  <sheets>
    <sheet name="COLUMNAS PROGRAM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3" l="1"/>
  <c r="L37" i="3"/>
  <c r="O5" i="3"/>
  <c r="O34" i="3"/>
  <c r="O33" i="3"/>
  <c r="M33" i="3"/>
  <c r="M32" i="3" l="1"/>
  <c r="O32" i="3"/>
  <c r="M31" i="3"/>
  <c r="O31" i="3"/>
  <c r="M30" i="3"/>
  <c r="O30" i="3"/>
  <c r="M29" i="3"/>
  <c r="O29" i="3"/>
  <c r="M28" i="3"/>
  <c r="O28" i="3"/>
  <c r="M27" i="3"/>
  <c r="O27" i="3"/>
  <c r="M26" i="3"/>
  <c r="O26" i="3"/>
  <c r="M25" i="3"/>
  <c r="O25" i="3"/>
  <c r="M24" i="3"/>
  <c r="O24" i="3"/>
  <c r="O23" i="3"/>
  <c r="M22" i="3"/>
  <c r="O22" i="3"/>
  <c r="M21" i="3"/>
  <c r="O21" i="3"/>
  <c r="M20" i="3"/>
  <c r="O20" i="3"/>
  <c r="M19" i="3"/>
  <c r="O19" i="3"/>
  <c r="M18" i="3"/>
  <c r="O18" i="3"/>
  <c r="M17" i="3"/>
  <c r="O17" i="3"/>
  <c r="M16" i="3"/>
  <c r="O16" i="3"/>
  <c r="M15" i="3"/>
  <c r="O15" i="3"/>
  <c r="M14" i="3"/>
  <c r="O14" i="3"/>
  <c r="M13" i="3"/>
  <c r="O13" i="3"/>
  <c r="O12" i="3"/>
  <c r="M11" i="3"/>
  <c r="O11" i="3"/>
  <c r="M10" i="3"/>
  <c r="O10" i="3"/>
  <c r="M9" i="3"/>
  <c r="O9" i="3"/>
  <c r="O8" i="3"/>
  <c r="M7" i="3"/>
  <c r="O7" i="3"/>
  <c r="O6" i="3"/>
  <c r="M4" i="3"/>
  <c r="O4" i="3"/>
  <c r="M3" i="3"/>
  <c r="O3" i="3"/>
  <c r="O37" i="3" l="1"/>
  <c r="M37" i="3"/>
</calcChain>
</file>

<file path=xl/sharedStrings.xml><?xml version="1.0" encoding="utf-8"?>
<sst xmlns="http://schemas.openxmlformats.org/spreadsheetml/2006/main" count="310" uniqueCount="92">
  <si>
    <t>Nº REF.</t>
  </si>
  <si>
    <t>FECHA ADJUDIC</t>
  </si>
  <si>
    <t>FECHA FORMALIZAC</t>
  </si>
  <si>
    <t>FORMA TRAMITAC</t>
  </si>
  <si>
    <t>TIPO CONTRATO</t>
  </si>
  <si>
    <t>IMPORTE ADJUDIC</t>
  </si>
  <si>
    <t>IMPUESTOS</t>
  </si>
  <si>
    <t>VALOR ESTIMADO</t>
  </si>
  <si>
    <t>PRESUPUESTO LICITAC</t>
  </si>
  <si>
    <t>OBJETO</t>
  </si>
  <si>
    <t>PLAZO EJECUC (MESES)</t>
  </si>
  <si>
    <t>NOMBRE ADJUDIC</t>
  </si>
  <si>
    <t>CIF ADJUDIC</t>
  </si>
  <si>
    <t>LEGISLAC APLICABLE</t>
  </si>
  <si>
    <t>PROCESO ADJUDICAC</t>
  </si>
  <si>
    <t>.00</t>
  </si>
  <si>
    <t>GAB-</t>
  </si>
  <si>
    <t>.0</t>
  </si>
  <si>
    <t>REPARACION S/EXPTE 081-1</t>
  </si>
  <si>
    <t>ORDINARIA</t>
  </si>
  <si>
    <t>TRLCSP</t>
  </si>
  <si>
    <t>CONTRATO MENOR</t>
  </si>
  <si>
    <t>OBRAS</t>
  </si>
  <si>
    <t>CONSTRUCCIONES Y REFORMAS JURADO S.L.</t>
  </si>
  <si>
    <t>B-52032992</t>
  </si>
  <si>
    <t>CERRAMIENTOS Y ANTENAS</t>
  </si>
  <si>
    <t>CONSTRUCCIONES HK EL CHINO</t>
  </si>
  <si>
    <t>45314336N</t>
  </si>
  <si>
    <t>MANTENIMIENTO PROG.INFORMATICO</t>
  </si>
  <si>
    <t>DANTIA TECNOLOGIA</t>
  </si>
  <si>
    <t>B-11702487</t>
  </si>
  <si>
    <t>ALBAÑILERIA Y ELECTRICIDAD</t>
  </si>
  <si>
    <t xml:space="preserve">CONSTRUCCIONES YUNES DRIS MOHAND </t>
  </si>
  <si>
    <t>45310911Z</t>
  </si>
  <si>
    <t>INSTALAC SISTEMA CCTV</t>
  </si>
  <si>
    <t>A-28369395</t>
  </si>
  <si>
    <t>EULEN SEGURIDAD,S.A.</t>
  </si>
  <si>
    <t>REPARACION CAJA ESCALERA</t>
  </si>
  <si>
    <t>CONSTMULTI</t>
  </si>
  <si>
    <t>REPARAC.ZONAS COMUNES</t>
  </si>
  <si>
    <t>REPARACIONES FACHADA</t>
  </si>
  <si>
    <t>NAYIM MIMOUN MOHAMED</t>
  </si>
  <si>
    <t>45298774K</t>
  </si>
  <si>
    <t>REPARACIONES</t>
  </si>
  <si>
    <t>COLOCAC VIDEO PORTEROS</t>
  </si>
  <si>
    <t>MAMEL ARCOS S.L.U.</t>
  </si>
  <si>
    <t>B-52041605</t>
  </si>
  <si>
    <t>INFORME DE EVALUACION</t>
  </si>
  <si>
    <t>YOUSEF BOUCHOUTROUCH MUÑOZ</t>
  </si>
  <si>
    <t>45305422E</t>
  </si>
  <si>
    <t>ASISTENCIA TECNICA REDACCION PROYECTO</t>
  </si>
  <si>
    <t>MARCO ANTONIO PEREZ AGUILERA</t>
  </si>
  <si>
    <t>48901351Q</t>
  </si>
  <si>
    <t>REFORMAS POR INCENDIO</t>
  </si>
  <si>
    <t>MASSLOUH AIKAR, MOHAMED</t>
  </si>
  <si>
    <t>45321721Z</t>
  </si>
  <si>
    <t>CERRADURA E INTERRUPTORES</t>
  </si>
  <si>
    <t>INSTALACION ELECTRICA</t>
  </si>
  <si>
    <t>RACHID MIMUN MOHAMED CONSTRUCCIONES S.L.U.</t>
  </si>
  <si>
    <t>B-52030855</t>
  </si>
  <si>
    <t>MOHAMED MOHAND AL-LAL</t>
  </si>
  <si>
    <t>45282761Q</t>
  </si>
  <si>
    <t>B-52037264</t>
  </si>
  <si>
    <t>MULTISERVICIOS DOS ORILLAS S.L.</t>
  </si>
  <si>
    <t>COLOCACION PUERTA</t>
  </si>
  <si>
    <t>REHABILITACION GARAJE</t>
  </si>
  <si>
    <t>REFORMAS MUSTAFA S.L.</t>
  </si>
  <si>
    <t>B-52019957</t>
  </si>
  <si>
    <t>REFORMAS Y MULTIS.LA UNION S.L.</t>
  </si>
  <si>
    <t>J-52037942</t>
  </si>
  <si>
    <t>REHABILITACION FACHADAS</t>
  </si>
  <si>
    <t>RUSADIR SERVICIOS GLOBALES S.L.</t>
  </si>
  <si>
    <t>B-52039336</t>
  </si>
  <si>
    <t>OBRAS LOCAL</t>
  </si>
  <si>
    <t>OBRAS INSTALACIONES</t>
  </si>
  <si>
    <t>DEMOLICION Y CERRAMIENTOS</t>
  </si>
  <si>
    <t>FARID SAID AMAR</t>
  </si>
  <si>
    <t>45307420L</t>
  </si>
  <si>
    <t>45247056F</t>
  </si>
  <si>
    <t>JOSE M. TOME RODRIGUEZ</t>
  </si>
  <si>
    <t>CONFECC. CTAS ANUALES/REVIS CONTABLE</t>
  </si>
  <si>
    <t>SERVICIO</t>
  </si>
  <si>
    <t>LIMPIEZA SEDE</t>
  </si>
  <si>
    <t>CONTRATO MAYOR</t>
  </si>
  <si>
    <t>PROYECTOS EMPRESARIALES Y SERVICIOS MALIKA</t>
  </si>
  <si>
    <t>B52008554</t>
  </si>
  <si>
    <t>SUMINISTRO</t>
  </si>
  <si>
    <t>REPARACIONES FACHADA 193 ALF. XIII</t>
  </si>
  <si>
    <t>OBRAS LOCALCRTA HIDUM 61</t>
  </si>
  <si>
    <t>33271176C</t>
  </si>
  <si>
    <t>DEMOLICION FALSO TECHO ESCAYOLA</t>
  </si>
  <si>
    <t>INSTALACION ELECTRICA PARKING CULTURAS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</si>
</sst>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topLeftCell="A21" workbookViewId="0">
      <selection activeCell="Y27" sqref="Y27"/>
    </sheetView>
  </sheetViews>
  <sheetFormatPr baseColWidth="10" defaultRowHeight="15" x14ac:dyDescent="0.2"/>
  <cols>
    <col min="1" max="1" width="2.5703125" style="11" customWidth="1"/>
    <col min="2" max="2" width="2" style="13" customWidth="1"/>
    <col min="3" max="3" width="1.5703125" style="14" customWidth="1"/>
    <col min="4" max="4" width="3.140625" style="18" customWidth="1"/>
    <col min="5" max="5" width="3.7109375" style="13" customWidth="1"/>
    <col min="6" max="6" width="7" style="13" customWidth="1"/>
    <col min="7" max="7" width="9" style="11" customWidth="1"/>
    <col min="8" max="8" width="8.85546875" style="11" customWidth="1"/>
    <col min="9" max="9" width="7.7109375" style="29" customWidth="1"/>
    <col min="10" max="10" width="7" style="29" customWidth="1"/>
    <col min="11" max="11" width="7.7109375" style="11" customWidth="1"/>
    <col min="12" max="12" width="7.85546875" style="1" customWidth="1"/>
    <col min="13" max="13" width="6.85546875" style="1" customWidth="1"/>
    <col min="14" max="14" width="7.85546875" style="1" customWidth="1"/>
    <col min="15" max="15" width="8.140625" style="1" customWidth="1"/>
    <col min="16" max="16" width="14.85546875" style="1" customWidth="1"/>
    <col min="17" max="17" width="5.85546875" style="1" customWidth="1"/>
    <col min="18" max="18" width="22.7109375" style="13" customWidth="1"/>
    <col min="19" max="19" width="9.140625" style="1" customWidth="1"/>
    <col min="20" max="20" width="10.42578125" style="35" customWidth="1"/>
    <col min="21" max="16384" width="11.42578125" style="1"/>
  </cols>
  <sheetData>
    <row r="1" spans="1:20" s="2" customFormat="1" ht="39.75" customHeight="1" x14ac:dyDescent="0.25">
      <c r="A1" s="6"/>
      <c r="B1" s="15" t="s">
        <v>0</v>
      </c>
      <c r="C1" s="16"/>
      <c r="D1" s="19" t="s">
        <v>0</v>
      </c>
      <c r="E1" s="15" t="s">
        <v>0</v>
      </c>
      <c r="F1" s="15" t="s">
        <v>13</v>
      </c>
      <c r="G1" s="12" t="s">
        <v>1</v>
      </c>
      <c r="H1" s="12" t="s">
        <v>2</v>
      </c>
      <c r="I1" s="30" t="s">
        <v>3</v>
      </c>
      <c r="J1" s="30" t="s">
        <v>4</v>
      </c>
      <c r="K1" s="12" t="s">
        <v>14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12" t="s">
        <v>10</v>
      </c>
      <c r="R1" s="15" t="s">
        <v>11</v>
      </c>
      <c r="S1" s="3" t="s">
        <v>12</v>
      </c>
      <c r="T1" s="12"/>
    </row>
    <row r="2" spans="1:20" s="26" customFormat="1" ht="39.75" customHeight="1" x14ac:dyDescent="0.25">
      <c r="A2" s="36">
        <v>1</v>
      </c>
      <c r="B2" s="21">
        <v>0</v>
      </c>
      <c r="C2" s="22">
        <v>0</v>
      </c>
      <c r="D2" s="23">
        <v>8</v>
      </c>
      <c r="E2" s="21">
        <v>2018</v>
      </c>
      <c r="F2" s="21" t="s">
        <v>20</v>
      </c>
      <c r="G2" s="27">
        <v>43516</v>
      </c>
      <c r="H2" s="27">
        <v>43524</v>
      </c>
      <c r="I2" s="31" t="s">
        <v>19</v>
      </c>
      <c r="J2" s="31" t="s">
        <v>81</v>
      </c>
      <c r="K2" s="24" t="s">
        <v>83</v>
      </c>
      <c r="L2" s="25">
        <v>37307.69</v>
      </c>
      <c r="M2" s="25">
        <v>1492.31</v>
      </c>
      <c r="N2" s="25">
        <v>44100</v>
      </c>
      <c r="O2" s="25">
        <v>44100</v>
      </c>
      <c r="P2" s="32" t="s">
        <v>82</v>
      </c>
      <c r="Q2" s="24">
        <v>24</v>
      </c>
      <c r="R2" s="32" t="s">
        <v>84</v>
      </c>
      <c r="S2" s="25" t="s">
        <v>85</v>
      </c>
      <c r="T2" s="6"/>
    </row>
    <row r="3" spans="1:20" ht="39.75" customHeight="1" x14ac:dyDescent="0.25">
      <c r="A3" s="11">
        <v>2</v>
      </c>
      <c r="B3" s="8" t="s">
        <v>16</v>
      </c>
      <c r="C3" s="17" t="s">
        <v>15</v>
      </c>
      <c r="D3" s="20">
        <v>1</v>
      </c>
      <c r="E3" s="8">
        <v>2019</v>
      </c>
      <c r="F3" s="8" t="s">
        <v>20</v>
      </c>
      <c r="G3" s="5">
        <v>43467</v>
      </c>
      <c r="H3" s="5">
        <v>43474</v>
      </c>
      <c r="I3" s="28" t="s">
        <v>19</v>
      </c>
      <c r="J3" s="28" t="s">
        <v>22</v>
      </c>
      <c r="K3" s="24" t="s">
        <v>21</v>
      </c>
      <c r="L3" s="9">
        <v>6014.74</v>
      </c>
      <c r="M3" s="7">
        <f>(L3*0.04)</f>
        <v>240.58959999999999</v>
      </c>
      <c r="N3" s="10">
        <v>7000</v>
      </c>
      <c r="O3" s="10">
        <f t="shared" ref="O3:O34" si="0">N3</f>
        <v>7000</v>
      </c>
      <c r="P3" s="32" t="s">
        <v>18</v>
      </c>
      <c r="Q3" s="4">
        <v>1</v>
      </c>
      <c r="R3" s="32" t="s">
        <v>23</v>
      </c>
      <c r="S3" s="4" t="s">
        <v>24</v>
      </c>
      <c r="T3" s="6"/>
    </row>
    <row r="4" spans="1:20" ht="39.75" customHeight="1" x14ac:dyDescent="0.25">
      <c r="A4" s="11">
        <v>3</v>
      </c>
      <c r="B4" s="8" t="s">
        <v>16</v>
      </c>
      <c r="C4" s="17" t="s">
        <v>15</v>
      </c>
      <c r="D4" s="20">
        <v>2</v>
      </c>
      <c r="E4" s="8">
        <v>2019</v>
      </c>
      <c r="F4" s="8" t="s">
        <v>20</v>
      </c>
      <c r="G4" s="5">
        <v>43712</v>
      </c>
      <c r="H4" s="5">
        <v>43719</v>
      </c>
      <c r="I4" s="28" t="s">
        <v>19</v>
      </c>
      <c r="J4" s="28" t="s">
        <v>22</v>
      </c>
      <c r="K4" s="24" t="s">
        <v>21</v>
      </c>
      <c r="L4" s="9">
        <v>7014</v>
      </c>
      <c r="M4" s="7">
        <f>(L4*0.04)</f>
        <v>280.56</v>
      </c>
      <c r="N4" s="10">
        <v>8000</v>
      </c>
      <c r="O4" s="10">
        <f t="shared" si="0"/>
        <v>8000</v>
      </c>
      <c r="P4" s="32" t="s">
        <v>25</v>
      </c>
      <c r="Q4" s="4">
        <v>1</v>
      </c>
      <c r="R4" s="32" t="s">
        <v>26</v>
      </c>
      <c r="S4" s="4" t="s">
        <v>27</v>
      </c>
      <c r="T4" s="6"/>
    </row>
    <row r="5" spans="1:20" ht="39.75" customHeight="1" x14ac:dyDescent="0.25">
      <c r="A5" s="11">
        <v>4</v>
      </c>
      <c r="B5" s="8" t="s">
        <v>16</v>
      </c>
      <c r="C5" s="17" t="s">
        <v>15</v>
      </c>
      <c r="D5" s="20">
        <v>3</v>
      </c>
      <c r="E5" s="8">
        <v>2019</v>
      </c>
      <c r="F5" s="8" t="s">
        <v>20</v>
      </c>
      <c r="G5" s="5">
        <v>43542</v>
      </c>
      <c r="H5" s="5">
        <v>43549</v>
      </c>
      <c r="I5" s="28" t="s">
        <v>19</v>
      </c>
      <c r="J5" s="33" t="s">
        <v>86</v>
      </c>
      <c r="K5" s="24" t="s">
        <v>21</v>
      </c>
      <c r="L5" s="9">
        <v>14132.82</v>
      </c>
      <c r="M5" s="7">
        <v>565.30999999999995</v>
      </c>
      <c r="N5" s="10">
        <v>14450</v>
      </c>
      <c r="O5" s="10">
        <f>N5</f>
        <v>14450</v>
      </c>
      <c r="P5" s="32" t="s">
        <v>91</v>
      </c>
      <c r="Q5" s="4">
        <v>1</v>
      </c>
      <c r="R5" s="32" t="s">
        <v>54</v>
      </c>
      <c r="S5" s="4" t="s">
        <v>55</v>
      </c>
      <c r="T5" s="6"/>
    </row>
    <row r="6" spans="1:20" ht="39.75" customHeight="1" x14ac:dyDescent="0.25">
      <c r="A6" s="11">
        <v>5</v>
      </c>
      <c r="B6" s="8" t="s">
        <v>16</v>
      </c>
      <c r="C6" s="17" t="s">
        <v>15</v>
      </c>
      <c r="D6" s="20">
        <v>4</v>
      </c>
      <c r="E6" s="8">
        <v>2019</v>
      </c>
      <c r="F6" s="8" t="s">
        <v>20</v>
      </c>
      <c r="G6" s="5">
        <v>43539</v>
      </c>
      <c r="H6" s="5">
        <v>43546</v>
      </c>
      <c r="I6" s="28" t="s">
        <v>19</v>
      </c>
      <c r="J6" s="33" t="s">
        <v>81</v>
      </c>
      <c r="K6" s="24" t="s">
        <v>21</v>
      </c>
      <c r="L6" s="9">
        <v>5384.3</v>
      </c>
      <c r="M6" s="7"/>
      <c r="N6" s="10">
        <v>5500</v>
      </c>
      <c r="O6" s="10">
        <f t="shared" si="0"/>
        <v>5500</v>
      </c>
      <c r="P6" s="32" t="s">
        <v>28</v>
      </c>
      <c r="Q6" s="4">
        <v>12</v>
      </c>
      <c r="R6" s="32" t="s">
        <v>29</v>
      </c>
      <c r="S6" s="4" t="s">
        <v>30</v>
      </c>
      <c r="T6" s="6"/>
    </row>
    <row r="7" spans="1:20" ht="39.75" customHeight="1" x14ac:dyDescent="0.25">
      <c r="A7" s="36">
        <v>6</v>
      </c>
      <c r="B7" s="8" t="s">
        <v>16</v>
      </c>
      <c r="C7" s="17" t="s">
        <v>15</v>
      </c>
      <c r="D7" s="20">
        <v>5</v>
      </c>
      <c r="E7" s="8">
        <v>2019</v>
      </c>
      <c r="F7" s="8" t="s">
        <v>20</v>
      </c>
      <c r="G7" s="5">
        <v>43494</v>
      </c>
      <c r="H7" s="5">
        <v>43501</v>
      </c>
      <c r="I7" s="28" t="s">
        <v>19</v>
      </c>
      <c r="J7" s="28" t="s">
        <v>22</v>
      </c>
      <c r="K7" s="24" t="s">
        <v>21</v>
      </c>
      <c r="L7" s="9">
        <v>22213.08</v>
      </c>
      <c r="M7" s="7">
        <f>(L7*0.04)</f>
        <v>888.52320000000009</v>
      </c>
      <c r="N7" s="10">
        <v>23500</v>
      </c>
      <c r="O7" s="10">
        <f t="shared" si="0"/>
        <v>23500</v>
      </c>
      <c r="P7" s="32" t="s">
        <v>31</v>
      </c>
      <c r="Q7" s="4">
        <v>2</v>
      </c>
      <c r="R7" s="32" t="s">
        <v>32</v>
      </c>
      <c r="S7" s="4" t="s">
        <v>33</v>
      </c>
      <c r="T7" s="6"/>
    </row>
    <row r="8" spans="1:20" ht="39.75" customHeight="1" x14ac:dyDescent="0.25">
      <c r="A8" s="11">
        <v>7</v>
      </c>
      <c r="B8" s="8" t="s">
        <v>16</v>
      </c>
      <c r="C8" s="17" t="s">
        <v>15</v>
      </c>
      <c r="D8" s="20">
        <v>6</v>
      </c>
      <c r="E8" s="8">
        <v>2019</v>
      </c>
      <c r="F8" s="8" t="s">
        <v>20</v>
      </c>
      <c r="G8" s="5">
        <v>43496</v>
      </c>
      <c r="H8" s="5">
        <v>43503</v>
      </c>
      <c r="I8" s="28" t="s">
        <v>19</v>
      </c>
      <c r="J8" s="28" t="s">
        <v>22</v>
      </c>
      <c r="K8" s="24" t="s">
        <v>21</v>
      </c>
      <c r="L8" s="9">
        <v>5913</v>
      </c>
      <c r="M8" s="7">
        <v>88</v>
      </c>
      <c r="N8" s="10">
        <v>6500</v>
      </c>
      <c r="O8" s="10">
        <f t="shared" si="0"/>
        <v>6500</v>
      </c>
      <c r="P8" s="32" t="s">
        <v>34</v>
      </c>
      <c r="Q8" s="4">
        <v>1</v>
      </c>
      <c r="R8" s="32" t="s">
        <v>36</v>
      </c>
      <c r="S8" s="4" t="s">
        <v>35</v>
      </c>
      <c r="T8" s="6"/>
    </row>
    <row r="9" spans="1:20" ht="39.75" customHeight="1" x14ac:dyDescent="0.25">
      <c r="A9" s="11">
        <v>8</v>
      </c>
      <c r="B9" s="8" t="s">
        <v>16</v>
      </c>
      <c r="C9" s="17" t="s">
        <v>15</v>
      </c>
      <c r="D9" s="20">
        <v>7</v>
      </c>
      <c r="E9" s="8">
        <v>2019</v>
      </c>
      <c r="F9" s="8" t="s">
        <v>20</v>
      </c>
      <c r="G9" s="5">
        <v>43647</v>
      </c>
      <c r="H9" s="5">
        <v>43654</v>
      </c>
      <c r="I9" s="28" t="s">
        <v>19</v>
      </c>
      <c r="J9" s="28" t="s">
        <v>22</v>
      </c>
      <c r="K9" s="24" t="s">
        <v>21</v>
      </c>
      <c r="L9" s="9">
        <v>5593</v>
      </c>
      <c r="M9" s="7">
        <f>(L9*0.04)</f>
        <v>223.72</v>
      </c>
      <c r="N9" s="10">
        <v>6700</v>
      </c>
      <c r="O9" s="10">
        <f t="shared" si="0"/>
        <v>6700</v>
      </c>
      <c r="P9" s="32" t="s">
        <v>37</v>
      </c>
      <c r="Q9" s="4">
        <v>1</v>
      </c>
      <c r="R9" s="32" t="s">
        <v>38</v>
      </c>
      <c r="S9" s="4">
        <v>33271176</v>
      </c>
      <c r="T9" s="6"/>
    </row>
    <row r="10" spans="1:20" ht="39.75" customHeight="1" x14ac:dyDescent="0.25">
      <c r="A10" s="11">
        <v>9</v>
      </c>
      <c r="B10" s="8" t="s">
        <v>16</v>
      </c>
      <c r="C10" s="17" t="s">
        <v>15</v>
      </c>
      <c r="D10" s="20">
        <v>8</v>
      </c>
      <c r="E10" s="8">
        <v>2019</v>
      </c>
      <c r="F10" s="8" t="s">
        <v>20</v>
      </c>
      <c r="G10" s="5">
        <v>43535</v>
      </c>
      <c r="H10" s="5">
        <v>43542</v>
      </c>
      <c r="I10" s="28" t="s">
        <v>19</v>
      </c>
      <c r="J10" s="28" t="s">
        <v>22</v>
      </c>
      <c r="K10" s="24" t="s">
        <v>21</v>
      </c>
      <c r="L10" s="9">
        <v>7592.2</v>
      </c>
      <c r="M10" s="7">
        <f>(L10*0.04)</f>
        <v>303.68799999999999</v>
      </c>
      <c r="N10" s="10">
        <v>8300</v>
      </c>
      <c r="O10" s="10">
        <f t="shared" si="0"/>
        <v>8300</v>
      </c>
      <c r="P10" s="32" t="s">
        <v>39</v>
      </c>
      <c r="Q10" s="4">
        <v>1</v>
      </c>
      <c r="R10" s="32" t="s">
        <v>38</v>
      </c>
      <c r="S10" s="4" t="s">
        <v>89</v>
      </c>
      <c r="T10" s="6"/>
    </row>
    <row r="11" spans="1:20" ht="39.75" customHeight="1" x14ac:dyDescent="0.25">
      <c r="A11" s="11">
        <v>10</v>
      </c>
      <c r="B11" s="8" t="s">
        <v>16</v>
      </c>
      <c r="C11" s="17" t="s">
        <v>15</v>
      </c>
      <c r="D11" s="20">
        <v>9</v>
      </c>
      <c r="E11" s="8">
        <v>2019</v>
      </c>
      <c r="F11" s="8" t="s">
        <v>20</v>
      </c>
      <c r="G11" s="5">
        <v>43516</v>
      </c>
      <c r="H11" s="5">
        <v>43523</v>
      </c>
      <c r="I11" s="28" t="s">
        <v>19</v>
      </c>
      <c r="J11" s="28" t="s">
        <v>22</v>
      </c>
      <c r="K11" s="24" t="s">
        <v>21</v>
      </c>
      <c r="L11" s="9">
        <v>8181.59</v>
      </c>
      <c r="M11" s="7">
        <f>(L11*0.04)</f>
        <v>327.2636</v>
      </c>
      <c r="N11" s="10">
        <v>8500</v>
      </c>
      <c r="O11" s="10">
        <f t="shared" si="0"/>
        <v>8500</v>
      </c>
      <c r="P11" s="32" t="s">
        <v>40</v>
      </c>
      <c r="Q11" s="4">
        <v>1</v>
      </c>
      <c r="R11" s="32" t="s">
        <v>38</v>
      </c>
      <c r="S11" s="4">
        <v>33271176</v>
      </c>
      <c r="T11" s="6"/>
    </row>
    <row r="12" spans="1:20" ht="39.75" customHeight="1" x14ac:dyDescent="0.25">
      <c r="A12" s="36">
        <v>11</v>
      </c>
      <c r="B12" s="8" t="s">
        <v>16</v>
      </c>
      <c r="C12" s="17" t="s">
        <v>17</v>
      </c>
      <c r="D12" s="20">
        <v>10</v>
      </c>
      <c r="E12" s="8">
        <v>2019</v>
      </c>
      <c r="F12" s="8" t="s">
        <v>20</v>
      </c>
      <c r="G12" s="5">
        <v>43733</v>
      </c>
      <c r="H12" s="5">
        <v>43740</v>
      </c>
      <c r="I12" s="28" t="s">
        <v>19</v>
      </c>
      <c r="J12" s="33" t="s">
        <v>81</v>
      </c>
      <c r="K12" s="24" t="s">
        <v>21</v>
      </c>
      <c r="L12" s="9">
        <v>14845</v>
      </c>
      <c r="M12" s="7">
        <v>593.79999999999995</v>
      </c>
      <c r="N12" s="10">
        <v>15000</v>
      </c>
      <c r="O12" s="10">
        <f t="shared" si="0"/>
        <v>15000</v>
      </c>
      <c r="P12" s="32" t="s">
        <v>47</v>
      </c>
      <c r="Q12" s="4">
        <v>1</v>
      </c>
      <c r="R12" s="32" t="s">
        <v>48</v>
      </c>
      <c r="S12" s="4" t="s">
        <v>49</v>
      </c>
      <c r="T12" s="6"/>
    </row>
    <row r="13" spans="1:20" ht="39.75" customHeight="1" x14ac:dyDescent="0.25">
      <c r="A13" s="11">
        <v>12</v>
      </c>
      <c r="B13" s="8" t="s">
        <v>16</v>
      </c>
      <c r="C13" s="17" t="s">
        <v>17</v>
      </c>
      <c r="D13" s="20">
        <v>11</v>
      </c>
      <c r="E13" s="8">
        <v>2019</v>
      </c>
      <c r="F13" s="8" t="s">
        <v>20</v>
      </c>
      <c r="G13" s="5">
        <v>43677</v>
      </c>
      <c r="H13" s="5">
        <v>43684</v>
      </c>
      <c r="I13" s="28" t="s">
        <v>19</v>
      </c>
      <c r="J13" s="33" t="s">
        <v>81</v>
      </c>
      <c r="K13" s="24" t="s">
        <v>21</v>
      </c>
      <c r="L13" s="9">
        <v>12300</v>
      </c>
      <c r="M13" s="7">
        <f t="shared" ref="M13:M22" si="1">(L13*0.04)</f>
        <v>492</v>
      </c>
      <c r="N13" s="10">
        <v>12500</v>
      </c>
      <c r="O13" s="10">
        <f t="shared" si="0"/>
        <v>12500</v>
      </c>
      <c r="P13" s="32" t="s">
        <v>50</v>
      </c>
      <c r="Q13" s="4">
        <v>1</v>
      </c>
      <c r="R13" s="32" t="s">
        <v>51</v>
      </c>
      <c r="S13" s="4" t="s">
        <v>52</v>
      </c>
      <c r="T13" s="6"/>
    </row>
    <row r="14" spans="1:20" ht="39.75" customHeight="1" x14ac:dyDescent="0.25">
      <c r="A14" s="11">
        <v>13</v>
      </c>
      <c r="B14" s="8" t="s">
        <v>16</v>
      </c>
      <c r="C14" s="17" t="s">
        <v>17</v>
      </c>
      <c r="D14" s="20">
        <v>12</v>
      </c>
      <c r="E14" s="8">
        <v>2019</v>
      </c>
      <c r="F14" s="8" t="s">
        <v>20</v>
      </c>
      <c r="G14" s="5">
        <v>43710</v>
      </c>
      <c r="H14" s="5">
        <v>43717</v>
      </c>
      <c r="I14" s="28" t="s">
        <v>19</v>
      </c>
      <c r="J14" s="28" t="s">
        <v>22</v>
      </c>
      <c r="K14" s="24" t="s">
        <v>21</v>
      </c>
      <c r="L14" s="9">
        <v>5200</v>
      </c>
      <c r="M14" s="7">
        <f t="shared" si="1"/>
        <v>208</v>
      </c>
      <c r="N14" s="10">
        <v>5500</v>
      </c>
      <c r="O14" s="10">
        <f t="shared" si="0"/>
        <v>5500</v>
      </c>
      <c r="P14" s="32" t="s">
        <v>43</v>
      </c>
      <c r="Q14" s="4">
        <v>1</v>
      </c>
      <c r="R14" s="32" t="s">
        <v>41</v>
      </c>
      <c r="S14" s="4" t="s">
        <v>42</v>
      </c>
      <c r="T14" s="6"/>
    </row>
    <row r="15" spans="1:20" ht="39.75" customHeight="1" x14ac:dyDescent="0.25">
      <c r="A15" s="11">
        <v>14</v>
      </c>
      <c r="B15" s="8" t="s">
        <v>16</v>
      </c>
      <c r="C15" s="17" t="s">
        <v>17</v>
      </c>
      <c r="D15" s="20">
        <v>13</v>
      </c>
      <c r="E15" s="8">
        <v>2019</v>
      </c>
      <c r="F15" s="8" t="s">
        <v>20</v>
      </c>
      <c r="G15" s="5">
        <v>43663</v>
      </c>
      <c r="H15" s="5">
        <v>43670</v>
      </c>
      <c r="I15" s="28" t="s">
        <v>19</v>
      </c>
      <c r="J15" s="28" t="s">
        <v>22</v>
      </c>
      <c r="K15" s="24" t="s">
        <v>21</v>
      </c>
      <c r="L15" s="9">
        <v>6016.03</v>
      </c>
      <c r="M15" s="7">
        <f t="shared" si="1"/>
        <v>240.6412</v>
      </c>
      <c r="N15" s="10">
        <v>6500</v>
      </c>
      <c r="O15" s="10">
        <f t="shared" si="0"/>
        <v>6500</v>
      </c>
      <c r="P15" s="32" t="s">
        <v>44</v>
      </c>
      <c r="Q15" s="4">
        <v>1</v>
      </c>
      <c r="R15" s="32" t="s">
        <v>45</v>
      </c>
      <c r="S15" s="4" t="s">
        <v>46</v>
      </c>
      <c r="T15" s="6"/>
    </row>
    <row r="16" spans="1:20" ht="39.75" customHeight="1" x14ac:dyDescent="0.25">
      <c r="A16" s="11">
        <v>15</v>
      </c>
      <c r="B16" s="8" t="s">
        <v>16</v>
      </c>
      <c r="C16" s="17" t="s">
        <v>17</v>
      </c>
      <c r="D16" s="20">
        <v>14</v>
      </c>
      <c r="E16" s="8">
        <v>2019</v>
      </c>
      <c r="F16" s="8" t="s">
        <v>20</v>
      </c>
      <c r="G16" s="5">
        <v>43647</v>
      </c>
      <c r="H16" s="5">
        <v>43654</v>
      </c>
      <c r="I16" s="28" t="s">
        <v>19</v>
      </c>
      <c r="J16" s="28" t="s">
        <v>22</v>
      </c>
      <c r="K16" s="24" t="s">
        <v>21</v>
      </c>
      <c r="L16" s="9">
        <v>30917.01</v>
      </c>
      <c r="M16" s="7">
        <f t="shared" si="1"/>
        <v>1236.6804</v>
      </c>
      <c r="N16" s="10">
        <v>31400</v>
      </c>
      <c r="O16" s="10">
        <f t="shared" si="0"/>
        <v>31400</v>
      </c>
      <c r="P16" s="32" t="s">
        <v>53</v>
      </c>
      <c r="Q16" s="4">
        <v>2</v>
      </c>
      <c r="R16" s="32" t="s">
        <v>45</v>
      </c>
      <c r="S16" s="4" t="s">
        <v>46</v>
      </c>
      <c r="T16" s="6"/>
    </row>
    <row r="17" spans="1:20" ht="39.75" customHeight="1" x14ac:dyDescent="0.25">
      <c r="A17" s="36">
        <v>16</v>
      </c>
      <c r="B17" s="8" t="s">
        <v>16</v>
      </c>
      <c r="C17" s="17" t="s">
        <v>17</v>
      </c>
      <c r="D17" s="20">
        <v>15</v>
      </c>
      <c r="E17" s="8">
        <v>2019</v>
      </c>
      <c r="F17" s="8" t="s">
        <v>20</v>
      </c>
      <c r="G17" s="5">
        <v>43682</v>
      </c>
      <c r="H17" s="5">
        <v>43689</v>
      </c>
      <c r="I17" s="28" t="s">
        <v>19</v>
      </c>
      <c r="J17" s="28" t="s">
        <v>22</v>
      </c>
      <c r="K17" s="24" t="s">
        <v>21</v>
      </c>
      <c r="L17" s="9">
        <v>13090</v>
      </c>
      <c r="M17" s="7">
        <f t="shared" si="1"/>
        <v>523.6</v>
      </c>
      <c r="N17" s="10">
        <v>14000</v>
      </c>
      <c r="O17" s="10">
        <f t="shared" si="0"/>
        <v>14000</v>
      </c>
      <c r="P17" s="32" t="s">
        <v>90</v>
      </c>
      <c r="Q17" s="4">
        <v>2</v>
      </c>
      <c r="R17" s="32" t="s">
        <v>76</v>
      </c>
      <c r="S17" s="4" t="s">
        <v>77</v>
      </c>
      <c r="T17" s="6"/>
    </row>
    <row r="18" spans="1:20" ht="39.75" customHeight="1" x14ac:dyDescent="0.25">
      <c r="A18" s="11">
        <v>17</v>
      </c>
      <c r="B18" s="8" t="s">
        <v>16</v>
      </c>
      <c r="C18" s="17" t="s">
        <v>17</v>
      </c>
      <c r="D18" s="20">
        <v>16</v>
      </c>
      <c r="E18" s="8">
        <v>2019</v>
      </c>
      <c r="F18" s="8" t="s">
        <v>20</v>
      </c>
      <c r="G18" s="5">
        <v>43636</v>
      </c>
      <c r="H18" s="5">
        <v>43643</v>
      </c>
      <c r="I18" s="28" t="s">
        <v>19</v>
      </c>
      <c r="J18" s="28" t="s">
        <v>22</v>
      </c>
      <c r="K18" s="24" t="s">
        <v>21</v>
      </c>
      <c r="L18" s="9">
        <v>10622.19</v>
      </c>
      <c r="M18" s="7">
        <f t="shared" si="1"/>
        <v>424.88760000000002</v>
      </c>
      <c r="N18" s="10">
        <v>10900</v>
      </c>
      <c r="O18" s="10">
        <f t="shared" si="0"/>
        <v>10900</v>
      </c>
      <c r="P18" s="32" t="s">
        <v>53</v>
      </c>
      <c r="Q18" s="4">
        <v>2</v>
      </c>
      <c r="R18" s="32" t="s">
        <v>45</v>
      </c>
      <c r="S18" s="4" t="s">
        <v>46</v>
      </c>
      <c r="T18" s="6"/>
    </row>
    <row r="19" spans="1:20" ht="39.75" customHeight="1" x14ac:dyDescent="0.25">
      <c r="A19" s="11">
        <v>18</v>
      </c>
      <c r="B19" s="8" t="s">
        <v>16</v>
      </c>
      <c r="C19" s="17" t="s">
        <v>17</v>
      </c>
      <c r="D19" s="20">
        <v>17</v>
      </c>
      <c r="E19" s="8">
        <v>2019</v>
      </c>
      <c r="F19" s="8" t="s">
        <v>20</v>
      </c>
      <c r="G19" s="5">
        <v>43404</v>
      </c>
      <c r="H19" s="5">
        <v>43467</v>
      </c>
      <c r="I19" s="28" t="s">
        <v>19</v>
      </c>
      <c r="J19" s="28" t="s">
        <v>22</v>
      </c>
      <c r="K19" s="24" t="s">
        <v>21</v>
      </c>
      <c r="L19" s="9">
        <v>32338.27</v>
      </c>
      <c r="M19" s="7">
        <f t="shared" si="1"/>
        <v>1293.5308</v>
      </c>
      <c r="N19" s="10">
        <v>32500</v>
      </c>
      <c r="O19" s="10">
        <f t="shared" si="0"/>
        <v>32500</v>
      </c>
      <c r="P19" s="32" t="s">
        <v>74</v>
      </c>
      <c r="Q19" s="4">
        <v>2</v>
      </c>
      <c r="R19" s="32" t="s">
        <v>71</v>
      </c>
      <c r="S19" s="4" t="s">
        <v>72</v>
      </c>
      <c r="T19" s="6"/>
    </row>
    <row r="20" spans="1:20" ht="39.75" customHeight="1" x14ac:dyDescent="0.25">
      <c r="A20" s="11">
        <v>19</v>
      </c>
      <c r="B20" s="8" t="s">
        <v>16</v>
      </c>
      <c r="C20" s="17" t="s">
        <v>17</v>
      </c>
      <c r="D20" s="20">
        <v>18</v>
      </c>
      <c r="E20" s="8">
        <v>2019</v>
      </c>
      <c r="F20" s="8" t="s">
        <v>20</v>
      </c>
      <c r="G20" s="5">
        <v>43700</v>
      </c>
      <c r="H20" s="5">
        <v>43707</v>
      </c>
      <c r="I20" s="28" t="s">
        <v>19</v>
      </c>
      <c r="J20" s="28" t="s">
        <v>22</v>
      </c>
      <c r="K20" s="24" t="s">
        <v>21</v>
      </c>
      <c r="L20" s="9">
        <v>6127.59</v>
      </c>
      <c r="M20" s="7">
        <f t="shared" si="1"/>
        <v>245.1036</v>
      </c>
      <c r="N20" s="10">
        <v>6450</v>
      </c>
      <c r="O20" s="10">
        <f t="shared" si="0"/>
        <v>6450</v>
      </c>
      <c r="P20" s="32" t="s">
        <v>56</v>
      </c>
      <c r="Q20" s="4">
        <v>1</v>
      </c>
      <c r="R20" s="32" t="s">
        <v>54</v>
      </c>
      <c r="S20" s="4" t="s">
        <v>55</v>
      </c>
      <c r="T20" s="6"/>
    </row>
    <row r="21" spans="1:20" ht="39.75" customHeight="1" x14ac:dyDescent="0.25">
      <c r="A21" s="11">
        <v>20</v>
      </c>
      <c r="B21" s="8" t="s">
        <v>16</v>
      </c>
      <c r="C21" s="17" t="s">
        <v>17</v>
      </c>
      <c r="D21" s="20">
        <v>19</v>
      </c>
      <c r="E21" s="8">
        <v>2019</v>
      </c>
      <c r="F21" s="8" t="s">
        <v>20</v>
      </c>
      <c r="G21" s="5">
        <v>43654</v>
      </c>
      <c r="H21" s="5">
        <v>43661</v>
      </c>
      <c r="I21" s="28" t="s">
        <v>19</v>
      </c>
      <c r="J21" s="28" t="s">
        <v>22</v>
      </c>
      <c r="K21" s="24" t="s">
        <v>21</v>
      </c>
      <c r="L21" s="9">
        <v>5026.5600000000004</v>
      </c>
      <c r="M21" s="7">
        <f t="shared" si="1"/>
        <v>201.06240000000003</v>
      </c>
      <c r="N21" s="10">
        <v>5450</v>
      </c>
      <c r="O21" s="10">
        <f t="shared" si="0"/>
        <v>5450</v>
      </c>
      <c r="P21" s="32" t="s">
        <v>75</v>
      </c>
      <c r="Q21" s="4">
        <v>1</v>
      </c>
      <c r="R21" s="32" t="s">
        <v>76</v>
      </c>
      <c r="S21" s="4" t="s">
        <v>77</v>
      </c>
      <c r="T21" s="6"/>
    </row>
    <row r="22" spans="1:20" ht="39.75" customHeight="1" x14ac:dyDescent="0.25">
      <c r="A22" s="36">
        <v>21</v>
      </c>
      <c r="B22" s="8" t="s">
        <v>16</v>
      </c>
      <c r="C22" s="17" t="s">
        <v>17</v>
      </c>
      <c r="D22" s="20">
        <v>20</v>
      </c>
      <c r="E22" s="8">
        <v>2019</v>
      </c>
      <c r="F22" s="8" t="s">
        <v>20</v>
      </c>
      <c r="G22" s="5">
        <v>43700</v>
      </c>
      <c r="H22" s="5">
        <v>43707</v>
      </c>
      <c r="I22" s="28" t="s">
        <v>19</v>
      </c>
      <c r="J22" s="28" t="s">
        <v>22</v>
      </c>
      <c r="K22" s="24" t="s">
        <v>21</v>
      </c>
      <c r="L22" s="9">
        <v>5618.31</v>
      </c>
      <c r="M22" s="7">
        <f t="shared" si="1"/>
        <v>224.73240000000001</v>
      </c>
      <c r="N22" s="10">
        <v>5900</v>
      </c>
      <c r="O22" s="10">
        <f t="shared" si="0"/>
        <v>5900</v>
      </c>
      <c r="P22" s="32" t="s">
        <v>57</v>
      </c>
      <c r="Q22" s="4">
        <v>1</v>
      </c>
      <c r="R22" s="32" t="s">
        <v>54</v>
      </c>
      <c r="S22" s="4" t="s">
        <v>55</v>
      </c>
      <c r="T22" s="6"/>
    </row>
    <row r="23" spans="1:20" ht="39.75" customHeight="1" x14ac:dyDescent="0.25">
      <c r="A23" s="11">
        <v>22</v>
      </c>
      <c r="B23" s="8" t="s">
        <v>16</v>
      </c>
      <c r="C23" s="17" t="s">
        <v>17</v>
      </c>
      <c r="D23" s="20">
        <v>21</v>
      </c>
      <c r="E23" s="8">
        <v>2019</v>
      </c>
      <c r="F23" s="8" t="s">
        <v>20</v>
      </c>
      <c r="G23" s="5">
        <v>43564</v>
      </c>
      <c r="H23" s="5">
        <v>43571</v>
      </c>
      <c r="I23" s="28" t="s">
        <v>19</v>
      </c>
      <c r="J23" s="33" t="s">
        <v>81</v>
      </c>
      <c r="K23" s="24" t="s">
        <v>21</v>
      </c>
      <c r="L23" s="9">
        <v>5400</v>
      </c>
      <c r="M23" s="7">
        <v>216</v>
      </c>
      <c r="N23" s="10">
        <v>5500</v>
      </c>
      <c r="O23" s="10">
        <f t="shared" si="0"/>
        <v>5500</v>
      </c>
      <c r="P23" s="32" t="s">
        <v>80</v>
      </c>
      <c r="Q23" s="4">
        <v>1</v>
      </c>
      <c r="R23" s="32" t="s">
        <v>79</v>
      </c>
      <c r="S23" s="4" t="s">
        <v>78</v>
      </c>
      <c r="T23" s="6"/>
    </row>
    <row r="24" spans="1:20" ht="39.75" customHeight="1" x14ac:dyDescent="0.25">
      <c r="A24" s="11">
        <v>23</v>
      </c>
      <c r="B24" s="8" t="s">
        <v>16</v>
      </c>
      <c r="C24" s="17" t="s">
        <v>17</v>
      </c>
      <c r="D24" s="20">
        <v>22</v>
      </c>
      <c r="E24" s="8">
        <v>2019</v>
      </c>
      <c r="F24" s="8" t="s">
        <v>20</v>
      </c>
      <c r="G24" s="5">
        <v>43473</v>
      </c>
      <c r="H24" s="5">
        <v>43480</v>
      </c>
      <c r="I24" s="28" t="s">
        <v>19</v>
      </c>
      <c r="J24" s="28" t="s">
        <v>22</v>
      </c>
      <c r="K24" s="24" t="s">
        <v>21</v>
      </c>
      <c r="L24" s="9">
        <v>26379.95</v>
      </c>
      <c r="M24" s="7">
        <f t="shared" ref="M24:M33" si="2">(L24*0.04)</f>
        <v>1055.1980000000001</v>
      </c>
      <c r="N24" s="10">
        <v>26500</v>
      </c>
      <c r="O24" s="10">
        <f t="shared" si="0"/>
        <v>26500</v>
      </c>
      <c r="P24" s="32" t="s">
        <v>87</v>
      </c>
      <c r="Q24" s="4">
        <v>2</v>
      </c>
      <c r="R24" s="32" t="s">
        <v>58</v>
      </c>
      <c r="S24" s="4" t="s">
        <v>59</v>
      </c>
      <c r="T24" s="6"/>
    </row>
    <row r="25" spans="1:20" ht="39.75" customHeight="1" x14ac:dyDescent="0.25">
      <c r="A25" s="11">
        <v>24</v>
      </c>
      <c r="B25" s="8" t="s">
        <v>16</v>
      </c>
      <c r="C25" s="17" t="s">
        <v>17</v>
      </c>
      <c r="D25" s="20">
        <v>23</v>
      </c>
      <c r="E25" s="8">
        <v>2019</v>
      </c>
      <c r="F25" s="8" t="s">
        <v>20</v>
      </c>
      <c r="G25" s="5">
        <v>43621</v>
      </c>
      <c r="H25" s="5">
        <v>43628</v>
      </c>
      <c r="I25" s="28" t="s">
        <v>19</v>
      </c>
      <c r="J25" s="28" t="s">
        <v>22</v>
      </c>
      <c r="K25" s="24" t="s">
        <v>21</v>
      </c>
      <c r="L25" s="9">
        <v>10474</v>
      </c>
      <c r="M25" s="7">
        <f t="shared" si="2"/>
        <v>418.96000000000004</v>
      </c>
      <c r="N25" s="10">
        <v>10600</v>
      </c>
      <c r="O25" s="10">
        <f t="shared" si="0"/>
        <v>10600</v>
      </c>
      <c r="P25" s="32" t="s">
        <v>43</v>
      </c>
      <c r="Q25" s="4">
        <v>2</v>
      </c>
      <c r="R25" s="32" t="s">
        <v>60</v>
      </c>
      <c r="S25" s="4" t="s">
        <v>61</v>
      </c>
      <c r="T25" s="6"/>
    </row>
    <row r="26" spans="1:20" ht="39.75" customHeight="1" x14ac:dyDescent="0.25">
      <c r="A26" s="11">
        <v>25</v>
      </c>
      <c r="B26" s="8" t="s">
        <v>16</v>
      </c>
      <c r="C26" s="17" t="s">
        <v>17</v>
      </c>
      <c r="D26" s="20">
        <v>24</v>
      </c>
      <c r="E26" s="8">
        <v>2019</v>
      </c>
      <c r="F26" s="8" t="s">
        <v>20</v>
      </c>
      <c r="G26" s="5">
        <v>43536</v>
      </c>
      <c r="H26" s="5">
        <v>43543</v>
      </c>
      <c r="I26" s="28" t="s">
        <v>19</v>
      </c>
      <c r="J26" s="28" t="s">
        <v>22</v>
      </c>
      <c r="K26" s="24" t="s">
        <v>21</v>
      </c>
      <c r="L26" s="9">
        <v>13064.5</v>
      </c>
      <c r="M26" s="7">
        <f t="shared" si="2"/>
        <v>522.58000000000004</v>
      </c>
      <c r="N26" s="10">
        <v>13400</v>
      </c>
      <c r="O26" s="10">
        <f t="shared" si="0"/>
        <v>13400</v>
      </c>
      <c r="P26" s="32" t="s">
        <v>43</v>
      </c>
      <c r="Q26" s="4">
        <v>2</v>
      </c>
      <c r="R26" s="32" t="s">
        <v>60</v>
      </c>
      <c r="S26" s="4" t="s">
        <v>61</v>
      </c>
      <c r="T26" s="6"/>
    </row>
    <row r="27" spans="1:20" ht="39.75" customHeight="1" x14ac:dyDescent="0.25">
      <c r="A27" s="36">
        <v>26</v>
      </c>
      <c r="B27" s="8" t="s">
        <v>16</v>
      </c>
      <c r="C27" s="17" t="s">
        <v>17</v>
      </c>
      <c r="D27" s="20">
        <v>25</v>
      </c>
      <c r="E27" s="8">
        <v>2019</v>
      </c>
      <c r="F27" s="8" t="s">
        <v>20</v>
      </c>
      <c r="G27" s="5">
        <v>43475</v>
      </c>
      <c r="H27" s="5">
        <v>43482</v>
      </c>
      <c r="I27" s="28" t="s">
        <v>19</v>
      </c>
      <c r="J27" s="28" t="s">
        <v>22</v>
      </c>
      <c r="K27" s="24" t="s">
        <v>21</v>
      </c>
      <c r="L27" s="9">
        <v>5175</v>
      </c>
      <c r="M27" s="7">
        <f t="shared" si="2"/>
        <v>207</v>
      </c>
      <c r="N27" s="10">
        <v>5400</v>
      </c>
      <c r="O27" s="10">
        <f t="shared" si="0"/>
        <v>5400</v>
      </c>
      <c r="P27" s="32" t="s">
        <v>64</v>
      </c>
      <c r="Q27" s="4">
        <v>1</v>
      </c>
      <c r="R27" s="32" t="s">
        <v>63</v>
      </c>
      <c r="S27" s="4" t="s">
        <v>62</v>
      </c>
      <c r="T27" s="6"/>
    </row>
    <row r="28" spans="1:20" ht="39.75" customHeight="1" x14ac:dyDescent="0.25">
      <c r="A28" s="11">
        <v>27</v>
      </c>
      <c r="B28" s="8" t="s">
        <v>16</v>
      </c>
      <c r="C28" s="17" t="s">
        <v>17</v>
      </c>
      <c r="D28" s="20">
        <v>26</v>
      </c>
      <c r="E28" s="8">
        <v>2019</v>
      </c>
      <c r="F28" s="8" t="s">
        <v>20</v>
      </c>
      <c r="G28" s="5">
        <v>43536</v>
      </c>
      <c r="H28" s="5">
        <v>43543</v>
      </c>
      <c r="I28" s="28" t="s">
        <v>19</v>
      </c>
      <c r="J28" s="28" t="s">
        <v>22</v>
      </c>
      <c r="K28" s="24" t="s">
        <v>21</v>
      </c>
      <c r="L28" s="9">
        <v>10415</v>
      </c>
      <c r="M28" s="7">
        <f t="shared" si="2"/>
        <v>416.6</v>
      </c>
      <c r="N28" s="10">
        <v>10600</v>
      </c>
      <c r="O28" s="10">
        <f t="shared" si="0"/>
        <v>10600</v>
      </c>
      <c r="P28" s="32" t="s">
        <v>65</v>
      </c>
      <c r="Q28" s="4">
        <v>2</v>
      </c>
      <c r="R28" s="32" t="s">
        <v>66</v>
      </c>
      <c r="S28" s="4" t="s">
        <v>67</v>
      </c>
      <c r="T28" s="6"/>
    </row>
    <row r="29" spans="1:20" ht="39.75" customHeight="1" x14ac:dyDescent="0.25">
      <c r="A29" s="11">
        <v>28</v>
      </c>
      <c r="B29" s="8" t="s">
        <v>16</v>
      </c>
      <c r="C29" s="17" t="s">
        <v>17</v>
      </c>
      <c r="D29" s="20">
        <v>27</v>
      </c>
      <c r="E29" s="8">
        <v>2019</v>
      </c>
      <c r="F29" s="8" t="s">
        <v>20</v>
      </c>
      <c r="G29" s="5">
        <v>43473</v>
      </c>
      <c r="H29" s="5">
        <v>43480</v>
      </c>
      <c r="I29" s="28" t="s">
        <v>19</v>
      </c>
      <c r="J29" s="28" t="s">
        <v>22</v>
      </c>
      <c r="K29" s="24" t="s">
        <v>21</v>
      </c>
      <c r="L29" s="9">
        <v>19200</v>
      </c>
      <c r="M29" s="7">
        <f t="shared" si="2"/>
        <v>768</v>
      </c>
      <c r="N29" s="10">
        <v>19500</v>
      </c>
      <c r="O29" s="10">
        <f t="shared" si="0"/>
        <v>19500</v>
      </c>
      <c r="P29" s="32" t="s">
        <v>70</v>
      </c>
      <c r="Q29" s="4">
        <v>2</v>
      </c>
      <c r="R29" s="32" t="s">
        <v>68</v>
      </c>
      <c r="S29" s="4" t="s">
        <v>69</v>
      </c>
      <c r="T29" s="6"/>
    </row>
    <row r="30" spans="1:20" ht="39.75" customHeight="1" x14ac:dyDescent="0.25">
      <c r="A30" s="11">
        <v>29</v>
      </c>
      <c r="B30" s="8" t="s">
        <v>16</v>
      </c>
      <c r="C30" s="17" t="s">
        <v>17</v>
      </c>
      <c r="D30" s="20">
        <v>28</v>
      </c>
      <c r="E30" s="8">
        <v>2019</v>
      </c>
      <c r="F30" s="8" t="s">
        <v>20</v>
      </c>
      <c r="G30" s="5">
        <v>43433</v>
      </c>
      <c r="H30" s="5">
        <v>43467</v>
      </c>
      <c r="I30" s="28" t="s">
        <v>19</v>
      </c>
      <c r="J30" s="28" t="s">
        <v>22</v>
      </c>
      <c r="K30" s="24" t="s">
        <v>21</v>
      </c>
      <c r="L30" s="9">
        <v>26194.880000000001</v>
      </c>
      <c r="M30" s="7">
        <f t="shared" si="2"/>
        <v>1047.7952</v>
      </c>
      <c r="N30" s="10">
        <v>26350</v>
      </c>
      <c r="O30" s="10">
        <f t="shared" si="0"/>
        <v>26350</v>
      </c>
      <c r="P30" s="32" t="s">
        <v>88</v>
      </c>
      <c r="Q30" s="4">
        <v>1</v>
      </c>
      <c r="R30" s="32" t="s">
        <v>71</v>
      </c>
      <c r="S30" s="4" t="s">
        <v>72</v>
      </c>
      <c r="T30" s="6"/>
    </row>
    <row r="31" spans="1:20" ht="39.75" customHeight="1" x14ac:dyDescent="0.25">
      <c r="A31" s="11">
        <v>30</v>
      </c>
      <c r="B31" s="8" t="s">
        <v>16</v>
      </c>
      <c r="C31" s="17" t="s">
        <v>17</v>
      </c>
      <c r="D31" s="20">
        <v>29</v>
      </c>
      <c r="E31" s="8">
        <v>2019</v>
      </c>
      <c r="F31" s="8" t="s">
        <v>20</v>
      </c>
      <c r="G31" s="5">
        <v>43467</v>
      </c>
      <c r="H31" s="5">
        <v>43474</v>
      </c>
      <c r="I31" s="28" t="s">
        <v>19</v>
      </c>
      <c r="J31" s="28" t="s">
        <v>22</v>
      </c>
      <c r="K31" s="24" t="s">
        <v>21</v>
      </c>
      <c r="L31" s="9">
        <v>10420.99</v>
      </c>
      <c r="M31" s="7">
        <f t="shared" si="2"/>
        <v>416.83960000000002</v>
      </c>
      <c r="N31" s="10">
        <v>10550</v>
      </c>
      <c r="O31" s="10">
        <f t="shared" si="0"/>
        <v>10550</v>
      </c>
      <c r="P31" s="32" t="s">
        <v>73</v>
      </c>
      <c r="Q31" s="4">
        <v>1</v>
      </c>
      <c r="R31" s="32" t="s">
        <v>71</v>
      </c>
      <c r="S31" s="4" t="s">
        <v>72</v>
      </c>
      <c r="T31" s="6"/>
    </row>
    <row r="32" spans="1:20" ht="39.75" customHeight="1" x14ac:dyDescent="0.25">
      <c r="A32" s="36">
        <v>31</v>
      </c>
      <c r="B32" s="8" t="s">
        <v>16</v>
      </c>
      <c r="C32" s="17" t="s">
        <v>17</v>
      </c>
      <c r="D32" s="20">
        <v>30</v>
      </c>
      <c r="E32" s="8">
        <v>2019</v>
      </c>
      <c r="F32" s="8" t="s">
        <v>20</v>
      </c>
      <c r="G32" s="5">
        <v>43467</v>
      </c>
      <c r="H32" s="5">
        <v>43474</v>
      </c>
      <c r="I32" s="28" t="s">
        <v>19</v>
      </c>
      <c r="J32" s="28" t="s">
        <v>22</v>
      </c>
      <c r="K32" s="24" t="s">
        <v>21</v>
      </c>
      <c r="L32" s="9">
        <v>9944.59</v>
      </c>
      <c r="M32" s="7">
        <f t="shared" si="2"/>
        <v>397.78360000000004</v>
      </c>
      <c r="N32" s="10">
        <v>10100</v>
      </c>
      <c r="O32" s="10">
        <f t="shared" si="0"/>
        <v>10100</v>
      </c>
      <c r="P32" s="32" t="s">
        <v>73</v>
      </c>
      <c r="Q32" s="4">
        <v>1</v>
      </c>
      <c r="R32" s="32" t="s">
        <v>71</v>
      </c>
      <c r="S32" s="4" t="s">
        <v>72</v>
      </c>
      <c r="T32" s="6"/>
    </row>
    <row r="33" spans="1:20" ht="39.75" customHeight="1" x14ac:dyDescent="0.25">
      <c r="A33" s="11">
        <v>32</v>
      </c>
      <c r="B33" s="8" t="s">
        <v>16</v>
      </c>
      <c r="C33" s="17" t="s">
        <v>17</v>
      </c>
      <c r="D33" s="20">
        <v>31</v>
      </c>
      <c r="E33" s="8">
        <v>2019</v>
      </c>
      <c r="F33" s="8" t="s">
        <v>20</v>
      </c>
      <c r="G33" s="5">
        <v>43539</v>
      </c>
      <c r="H33" s="5">
        <v>43546</v>
      </c>
      <c r="I33" s="28" t="s">
        <v>19</v>
      </c>
      <c r="J33" s="28" t="s">
        <v>22</v>
      </c>
      <c r="K33" s="24" t="s">
        <v>21</v>
      </c>
      <c r="L33" s="9">
        <v>33463.4</v>
      </c>
      <c r="M33" s="7">
        <f t="shared" si="2"/>
        <v>1338.5360000000001</v>
      </c>
      <c r="N33" s="10">
        <v>33813.65</v>
      </c>
      <c r="O33" s="10">
        <f t="shared" si="0"/>
        <v>33813.65</v>
      </c>
      <c r="P33" s="32" t="s">
        <v>91</v>
      </c>
      <c r="Q33" s="4">
        <v>7</v>
      </c>
      <c r="R33" s="32" t="s">
        <v>54</v>
      </c>
      <c r="S33" s="4" t="s">
        <v>55</v>
      </c>
      <c r="T33" s="6"/>
    </row>
    <row r="34" spans="1:20" ht="39.75" customHeight="1" x14ac:dyDescent="0.25">
      <c r="A34" s="11">
        <v>33</v>
      </c>
      <c r="B34" s="8" t="s">
        <v>16</v>
      </c>
      <c r="C34" s="17" t="s">
        <v>17</v>
      </c>
      <c r="D34" s="20">
        <v>32</v>
      </c>
      <c r="E34" s="8">
        <v>2019</v>
      </c>
      <c r="F34" s="8" t="s">
        <v>20</v>
      </c>
      <c r="G34" s="5">
        <v>43479</v>
      </c>
      <c r="H34" s="5">
        <v>43486</v>
      </c>
      <c r="I34" s="28" t="s">
        <v>19</v>
      </c>
      <c r="J34" s="33" t="s">
        <v>86</v>
      </c>
      <c r="K34" s="24" t="s">
        <v>21</v>
      </c>
      <c r="L34" s="9">
        <v>12708.5</v>
      </c>
      <c r="M34" s="7">
        <v>508.34</v>
      </c>
      <c r="N34" s="10">
        <v>12900</v>
      </c>
      <c r="O34" s="10">
        <f t="shared" si="0"/>
        <v>12900</v>
      </c>
      <c r="P34" s="32" t="s">
        <v>91</v>
      </c>
      <c r="Q34" s="4">
        <v>1</v>
      </c>
      <c r="R34" s="32" t="s">
        <v>54</v>
      </c>
      <c r="S34" s="4" t="s">
        <v>55</v>
      </c>
      <c r="T34" s="6"/>
    </row>
    <row r="36" spans="1:20" ht="2.25" customHeight="1" x14ac:dyDescent="0.25">
      <c r="P36" s="32"/>
      <c r="T36" s="6"/>
    </row>
    <row r="37" spans="1:20" x14ac:dyDescent="0.2">
      <c r="L37" s="34">
        <f>SUM(L2:L36)</f>
        <v>444288.19000000006</v>
      </c>
      <c r="M37" s="34">
        <f t="shared" ref="M37:O37" si="3">SUM(M2:M36)</f>
        <v>17407.635200000001</v>
      </c>
      <c r="N37" s="34">
        <f t="shared" si="3"/>
        <v>463863.65</v>
      </c>
      <c r="O37" s="34">
        <f t="shared" si="3"/>
        <v>463863.65</v>
      </c>
    </row>
  </sheetData>
  <printOptions horizontalCentered="1" verticalCentered="1"/>
  <pageMargins left="0" right="0" top="0.15748031496062992" bottom="0" header="0.31496062992125984" footer="0.31496062992125984"/>
  <pageSetup paperSize="8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COLUMNAS 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Inmaculada Del Campo</dc:creator>
  <cp:lastModifiedBy>Inmaculada Del Campo</cp:lastModifiedBy>
  <cp:lastPrinted>2020-05-25T07:46:35Z</cp:lastPrinted>
  <dcterms:created xsi:type="dcterms:W3CDTF">2019-02-27T11:22:28Z</dcterms:created>
  <dcterms:modified xsi:type="dcterms:W3CDTF">2020-05-25T09:34:29Z</dcterms:modified>
</cp:coreProperties>
</file>